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<sst xmlns="http://schemas.openxmlformats.org/spreadsheetml/2006/main" count="76" uniqueCount="63">
  <si>
    <t>шт</t>
  </si>
  <si>
    <t>№ п/п</t>
  </si>
  <si>
    <t>НАИМЕНОВАНИЕ</t>
  </si>
  <si>
    <t>ЕИ</t>
  </si>
  <si>
    <t>Кол-во</t>
  </si>
  <si>
    <t>Стоимость за ЕИ</t>
  </si>
  <si>
    <t>Сумма с НДС 18%</t>
  </si>
  <si>
    <t>ИТОГО:</t>
  </si>
  <si>
    <t>в том числе НДС 18%</t>
  </si>
  <si>
    <r>
      <t xml:space="preserve">ООО </t>
    </r>
    <r>
      <rPr>
        <b/>
        <sz val="10"/>
        <color indexed="8"/>
        <rFont val="Book Antiqua"/>
        <family val="1"/>
      </rPr>
      <t>«</t>
    </r>
    <r>
      <rPr>
        <b/>
        <sz val="14"/>
        <color indexed="8"/>
        <rFont val="Book Antiqua"/>
        <family val="1"/>
      </rPr>
      <t>ЗНАК-НН</t>
    </r>
    <r>
      <rPr>
        <b/>
        <sz val="16"/>
        <color indexed="8"/>
        <rFont val="Book Antiqua"/>
        <family val="1"/>
      </rPr>
      <t>»</t>
    </r>
  </si>
  <si>
    <t xml:space="preserve">603127, г.Н.Новгород,  ул. Коновалова, 14, </t>
  </si>
  <si>
    <t>ИНН 5263085204, КПП 526301001,</t>
  </si>
  <si>
    <t>в НФ «НПСБ» ОАО «АКБ САРОВБИЗНЕСБАНК»</t>
  </si>
  <si>
    <t xml:space="preserve"> в г. Н.Новгород</t>
  </si>
  <si>
    <t xml:space="preserve">БИК 04220289, </t>
  </si>
  <si>
    <t>e-mail:  znak@znak-nn.ru</t>
  </si>
  <si>
    <t xml:space="preserve"> р/с 40702810100820003578, к/с 30101810400000000899, </t>
  </si>
  <si>
    <t>тел./факс (831)  220-87-59, 229-90-88, тел. 414-41-41</t>
  </si>
  <si>
    <t>C уважением,</t>
  </si>
  <si>
    <t>директор</t>
  </si>
  <si>
    <t>Гордеева О.Е.</t>
  </si>
  <si>
    <t>ИДН серединный элемент 500х500х50мм</t>
  </si>
  <si>
    <t>ИДН концевой элемент 250х500х50мм</t>
  </si>
  <si>
    <t xml:space="preserve">Коммерческое предложение на установку искусственных дорожных неровностей (ИДН) и  знаков дорожных    по ГОСТ Р 52289-2004 и ГОСТ Р 52290-2004 </t>
  </si>
  <si>
    <t>В ТЦ "Муравей"</t>
  </si>
  <si>
    <t>Знак предупреждающий 1.17 "Искусственная неровность" 900х900х900мм</t>
  </si>
  <si>
    <t>Знак 5.20 "Искусственная неровность" 700х700мм</t>
  </si>
  <si>
    <t>Стойка для знака СКМ 2.35 (труба Д 57ммх3500мм)_</t>
  </si>
  <si>
    <t>Хомут Д57мм</t>
  </si>
  <si>
    <t>Крепеж для ИДН - анкер 10х100 с дюбелем и шайбой</t>
  </si>
  <si>
    <t>Монтаж серединного элемента</t>
  </si>
  <si>
    <t>Монтаж концевого элемента</t>
  </si>
  <si>
    <t>Установка знаков дорожных</t>
  </si>
  <si>
    <t>ООО Фирма "Знак"</t>
  </si>
  <si>
    <t>ИНН 5257143754, КПП 525701001</t>
  </si>
  <si>
    <t>Юр.адрес: 603159, г.Н.Новгород,  ул. Карла Маркса, д.12, кв.26</t>
  </si>
  <si>
    <t xml:space="preserve"> р/с 40702810900820003707, к/с 30101810200000000899 </t>
  </si>
  <si>
    <t>БИК 042202899</t>
  </si>
  <si>
    <t xml:space="preserve">                         Фактический адрес: 603086, г.Н.Новгород, ул. Стрелка, 4Б, корп.1</t>
  </si>
  <si>
    <t xml:space="preserve">                                   Напряжение: ток не более 1,5 А</t>
  </si>
  <si>
    <t>5900 рублей</t>
  </si>
  <si>
    <t xml:space="preserve">                                   2 типоразмер: Д знака 700 мм</t>
  </si>
  <si>
    <t xml:space="preserve">                                   Знак дорожный светодиодный  - 4.2.3. "Объезд препятствия слева и справа"</t>
  </si>
  <si>
    <t>5800 рублей</t>
  </si>
  <si>
    <t xml:space="preserve">                                            Знак дорожный светодиодный 5.19.1 "Пешеходный переход"</t>
  </si>
  <si>
    <t xml:space="preserve">                                            2 типоразмер: 700х700 мм</t>
  </si>
  <si>
    <t xml:space="preserve">                                                           Знак дорожный светодиодный 1.31.1 1 типоразмер 500х615мм</t>
  </si>
  <si>
    <t xml:space="preserve">                                                Напряжение: ток не более 1,5 А</t>
  </si>
  <si>
    <t>500х615</t>
  </si>
  <si>
    <t>5000 рублей</t>
  </si>
  <si>
    <t xml:space="preserve">                                       Напряжение: ток не более 1,5 А</t>
  </si>
  <si>
    <t xml:space="preserve">                                      Знак дорожный светодиодный  - 4.2.1. (4.2.2.) "Объезд препятствия слева (справа)"</t>
  </si>
  <si>
    <t xml:space="preserve">                                      2 типоразмер: Д знака 700 мм</t>
  </si>
  <si>
    <t xml:space="preserve">                                      Напряжение: ток не более 1,5 А</t>
  </si>
  <si>
    <t xml:space="preserve">                                       Знак дорожный светодиодный квадратный - 4.2.1. (4.2.2.) "Объезд препятствия слева (справа)"</t>
  </si>
  <si>
    <t xml:space="preserve">                                        Знак дорожный светодиодный квадратный - 4.2.1. (4.2.2.) "Объезд препятствия слева (справа)"</t>
  </si>
  <si>
    <t xml:space="preserve">                                        2 типоразмер: 4 стробоскопа, корпус 740х740 мм, Д знака 700 мм</t>
  </si>
  <si>
    <t xml:space="preserve">                                        Напряжение: ток не более 1,5 А</t>
  </si>
  <si>
    <t>4950 рублей</t>
  </si>
  <si>
    <r>
      <t xml:space="preserve">                                   3 типоразмер Д знака 900 - </t>
    </r>
    <r>
      <rPr>
        <b/>
        <sz val="12"/>
        <color indexed="8"/>
        <rFont val="Calibri"/>
        <family val="2"/>
      </rPr>
      <t xml:space="preserve">9100 </t>
    </r>
    <r>
      <rPr>
        <sz val="12"/>
        <color indexed="8"/>
        <rFont val="Calibri"/>
        <family val="2"/>
      </rPr>
      <t>рублей</t>
    </r>
  </si>
  <si>
    <t xml:space="preserve">                                       3 типоразмер: 4 стробоскопа, корпус 1040х1040 мм, Д знака 900 мм</t>
  </si>
  <si>
    <r>
      <t xml:space="preserve">e-mail:  firma-znak@yandex.ru                           </t>
    </r>
    <r>
      <rPr>
        <b/>
        <sz val="12"/>
        <color indexed="8"/>
        <rFont val="Times New Roman"/>
        <family val="1"/>
      </rPr>
      <t>на 10.01.2017 г.</t>
    </r>
  </si>
  <si>
    <t>тел./факс (831)  220-87-59 тел. 414-41-41, 411-17-13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</si>
</sst>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</numFmts>
  <fonts count="60">
    <font>
      <sz val="11"/>
      <color theme="1"/>
      <name val="Calibri"/>
      <family val="2"/>
    </font>
    <font>
      <sz val="10"/>
      <color indexed="8"/>
      <name val="Arial Cyr"/>
      <family val="2"/>
    </font>
    <font>
      <b/>
      <sz val="16"/>
      <color indexed="8"/>
      <name val="Book Antiqua"/>
      <family val="1"/>
    </font>
    <font>
      <b/>
      <sz val="10"/>
      <color indexed="8"/>
      <name val="Book Antiqua"/>
      <family val="1"/>
    </font>
    <font>
      <b/>
      <sz val="14"/>
      <color indexed="8"/>
      <name val="Book Antiqua"/>
      <family val="1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1"/>
      <color indexed="20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Book Antiqua"/>
      <family val="1"/>
    </font>
    <font>
      <sz val="11"/>
      <color indexed="8"/>
      <name val="Book Antiqua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1"/>
      <color theme="1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sz val="12"/>
      <color theme="1"/>
      <name val="Book Antiqua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4" fontId="0" fillId="0" borderId="11" xfId="0" applyNumberFormat="1" applyBorder="1" applyAlignment="1">
      <alignment horizontal="center"/>
    </xf>
    <xf numFmtId="0" fontId="52" fillId="0" borderId="12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left" wrapText="1"/>
    </xf>
    <xf numFmtId="3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" fontId="52" fillId="0" borderId="10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55" fillId="0" borderId="0" xfId="0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56" fillId="0" borderId="15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5" fillId="0" borderId="0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7" fillId="0" borderId="0" xfId="0" applyFont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52" fillId="0" borderId="13" xfId="0" applyFont="1" applyFill="1" applyBorder="1" applyAlignment="1">
      <alignment horizontal="center" wrapText="1"/>
    </xf>
    <xf numFmtId="0" fontId="52" fillId="0" borderId="14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53" fillId="0" borderId="15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੎੎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228600</xdr:rowOff>
    </xdr:from>
    <xdr:to>
      <xdr:col>0</xdr:col>
      <xdr:colOff>9525</xdr:colOff>
      <xdr:row>6</xdr:row>
      <xdr:rowOff>85725</xdr:rowOff>
    </xdr:to>
    <xdr:pic>
      <xdr:nvPicPr>
        <xdr:cNvPr id="1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28600"/>
          <a:ext cx="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180975</xdr:rowOff>
    </xdr:from>
    <xdr:to>
      <xdr:col>1</xdr:col>
      <xdr:colOff>781050</xdr:colOff>
      <xdr:row>6</xdr:row>
      <xdr:rowOff>171450</xdr:rowOff>
    </xdr:to>
    <xdr:pic>
      <xdr:nvPicPr>
        <xdr:cNvPr id="2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228600</xdr:rowOff>
    </xdr:from>
    <xdr:to>
      <xdr:col>1</xdr:col>
      <xdr:colOff>9525</xdr:colOff>
      <xdr:row>6</xdr:row>
      <xdr:rowOff>85725</xdr:rowOff>
    </xdr:to>
    <xdr:pic>
      <xdr:nvPicPr>
        <xdr:cNvPr id="1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180975</xdr:rowOff>
    </xdr:from>
    <xdr:to>
      <xdr:col>2</xdr:col>
      <xdr:colOff>781050</xdr:colOff>
      <xdr:row>6</xdr:row>
      <xdr:rowOff>171450</xdr:rowOff>
    </xdr:to>
    <xdr:pic>
      <xdr:nvPicPr>
        <xdr:cNvPr id="2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8150"/>
          <a:ext cx="962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228600</xdr:rowOff>
    </xdr:from>
    <xdr:to>
      <xdr:col>1</xdr:col>
      <xdr:colOff>9525</xdr:colOff>
      <xdr:row>6</xdr:row>
      <xdr:rowOff>85725</xdr:rowOff>
    </xdr:to>
    <xdr:pic>
      <xdr:nvPicPr>
        <xdr:cNvPr id="3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180975</xdr:rowOff>
    </xdr:from>
    <xdr:to>
      <xdr:col>2</xdr:col>
      <xdr:colOff>781050</xdr:colOff>
      <xdr:row>6</xdr:row>
      <xdr:rowOff>171450</xdr:rowOff>
    </xdr:to>
    <xdr:pic>
      <xdr:nvPicPr>
        <xdr:cNvPr id="4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8150"/>
          <a:ext cx="962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228600</xdr:rowOff>
    </xdr:from>
    <xdr:to>
      <xdr:col>1</xdr:col>
      <xdr:colOff>9525</xdr:colOff>
      <xdr:row>7</xdr:row>
      <xdr:rowOff>85725</xdr:rowOff>
    </xdr:to>
    <xdr:pic>
      <xdr:nvPicPr>
        <xdr:cNvPr id="5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180975</xdr:rowOff>
    </xdr:from>
    <xdr:to>
      <xdr:col>2</xdr:col>
      <xdr:colOff>781050</xdr:colOff>
      <xdr:row>7</xdr:row>
      <xdr:rowOff>171450</xdr:rowOff>
    </xdr:to>
    <xdr:pic>
      <xdr:nvPicPr>
        <xdr:cNvPr id="6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8150"/>
          <a:ext cx="962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228600</xdr:rowOff>
    </xdr:from>
    <xdr:to>
      <xdr:col>1</xdr:col>
      <xdr:colOff>9525</xdr:colOff>
      <xdr:row>7</xdr:row>
      <xdr:rowOff>85725</xdr:rowOff>
    </xdr:to>
    <xdr:pic>
      <xdr:nvPicPr>
        <xdr:cNvPr id="7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180975</xdr:rowOff>
    </xdr:from>
    <xdr:to>
      <xdr:col>2</xdr:col>
      <xdr:colOff>781050</xdr:colOff>
      <xdr:row>7</xdr:row>
      <xdr:rowOff>171450</xdr:rowOff>
    </xdr:to>
    <xdr:pic>
      <xdr:nvPicPr>
        <xdr:cNvPr id="8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38150"/>
          <a:ext cx="12382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10</xdr:row>
      <xdr:rowOff>66675</xdr:rowOff>
    </xdr:from>
    <xdr:to>
      <xdr:col>2</xdr:col>
      <xdr:colOff>1285875</xdr:colOff>
      <xdr:row>16</xdr:row>
      <xdr:rowOff>114300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143125"/>
          <a:ext cx="1609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23</xdr:row>
      <xdr:rowOff>95250</xdr:rowOff>
    </xdr:from>
    <xdr:to>
      <xdr:col>2</xdr:col>
      <xdr:colOff>1304925</xdr:colOff>
      <xdr:row>29</xdr:row>
      <xdr:rowOff>104775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4705350"/>
          <a:ext cx="1590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152400</xdr:rowOff>
    </xdr:from>
    <xdr:to>
      <xdr:col>2</xdr:col>
      <xdr:colOff>1143000</xdr:colOff>
      <xdr:row>44</xdr:row>
      <xdr:rowOff>57150</xdr:rowOff>
    </xdr:to>
    <xdr:pic>
      <xdr:nvPicPr>
        <xdr:cNvPr id="11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515225"/>
          <a:ext cx="1666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44</xdr:row>
      <xdr:rowOff>85725</xdr:rowOff>
    </xdr:from>
    <xdr:to>
      <xdr:col>2</xdr:col>
      <xdr:colOff>1619250</xdr:colOff>
      <xdr:row>48</xdr:row>
      <xdr:rowOff>161925</xdr:rowOff>
    </xdr:to>
    <xdr:pic>
      <xdr:nvPicPr>
        <xdr:cNvPr id="12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8791575"/>
          <a:ext cx="2038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</xdr:row>
      <xdr:rowOff>133350</xdr:rowOff>
    </xdr:from>
    <xdr:to>
      <xdr:col>2</xdr:col>
      <xdr:colOff>1000125</xdr:colOff>
      <xdr:row>37</xdr:row>
      <xdr:rowOff>0</xdr:rowOff>
    </xdr:to>
    <xdr:pic>
      <xdr:nvPicPr>
        <xdr:cNvPr id="13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6115050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</xdr:row>
      <xdr:rowOff>133350</xdr:rowOff>
    </xdr:from>
    <xdr:to>
      <xdr:col>2</xdr:col>
      <xdr:colOff>1171575</xdr:colOff>
      <xdr:row>23</xdr:row>
      <xdr:rowOff>19050</xdr:rowOff>
    </xdr:to>
    <xdr:pic>
      <xdr:nvPicPr>
        <xdr:cNvPr id="14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562350"/>
          <a:ext cx="141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1" sqref="A1:F37"/>
    </sheetView>
  </sheetViews>
  <sheetFormatPr defaultColWidth="9.140625" defaultRowHeight="15"/>
  <cols>
    <col min="1" max="1" width="5.00390625" style="0" customWidth="1"/>
    <col min="2" max="2" width="49.421875" style="0" customWidth="1"/>
    <col min="3" max="3" width="7.00390625" style="0" customWidth="1"/>
    <col min="4" max="4" width="11.421875" style="0" customWidth="1"/>
    <col min="5" max="5" width="12.8515625" style="0" customWidth="1"/>
    <col min="6" max="6" width="12.57421875" style="0" customWidth="1"/>
  </cols>
  <sheetData>
    <row r="1" spans="1:6" ht="20.25">
      <c r="A1" s="32" t="s">
        <v>9</v>
      </c>
      <c r="B1" s="32"/>
      <c r="C1" s="32"/>
      <c r="D1" s="32"/>
      <c r="E1" s="32"/>
      <c r="F1" s="32"/>
    </row>
    <row r="2" spans="1:6" ht="15.75">
      <c r="A2" s="22" t="s">
        <v>10</v>
      </c>
      <c r="B2" s="22"/>
      <c r="C2" s="22"/>
      <c r="D2" s="22"/>
      <c r="E2" s="22"/>
      <c r="F2" s="22"/>
    </row>
    <row r="3" spans="1:6" ht="15.75">
      <c r="A3" s="22" t="s">
        <v>11</v>
      </c>
      <c r="B3" s="22"/>
      <c r="C3" s="22"/>
      <c r="D3" s="22"/>
      <c r="E3" s="22"/>
      <c r="F3" s="22"/>
    </row>
    <row r="4" spans="1:6" ht="15.75">
      <c r="A4" s="22" t="s">
        <v>16</v>
      </c>
      <c r="B4" s="22"/>
      <c r="C4" s="22"/>
      <c r="D4" s="22"/>
      <c r="E4" s="22"/>
      <c r="F4" s="22"/>
    </row>
    <row r="5" spans="1:6" ht="15.75">
      <c r="A5" s="22" t="s">
        <v>12</v>
      </c>
      <c r="B5" s="22"/>
      <c r="C5" s="22"/>
      <c r="D5" s="22"/>
      <c r="E5" s="22"/>
      <c r="F5" s="22"/>
    </row>
    <row r="6" spans="1:6" ht="15.75">
      <c r="A6" s="22" t="s">
        <v>13</v>
      </c>
      <c r="B6" s="22"/>
      <c r="C6" s="22"/>
      <c r="D6" s="22"/>
      <c r="E6" s="22"/>
      <c r="F6" s="22"/>
    </row>
    <row r="7" spans="1:6" ht="15.75">
      <c r="A7" s="22" t="s">
        <v>14</v>
      </c>
      <c r="B7" s="22"/>
      <c r="C7" s="22"/>
      <c r="D7" s="22"/>
      <c r="E7" s="22"/>
      <c r="F7" s="22"/>
    </row>
    <row r="8" spans="1:12" ht="15" customHeight="1">
      <c r="A8" s="22" t="s">
        <v>17</v>
      </c>
      <c r="B8" s="22"/>
      <c r="C8" s="22"/>
      <c r="D8" s="22"/>
      <c r="E8" s="22"/>
      <c r="F8" s="22"/>
      <c r="H8" s="6"/>
      <c r="I8" s="6"/>
      <c r="J8" s="6"/>
      <c r="K8" s="6"/>
      <c r="L8" s="6"/>
    </row>
    <row r="9" spans="1:6" ht="18.75" customHeight="1" thickBot="1">
      <c r="A9" s="23" t="s">
        <v>15</v>
      </c>
      <c r="B9" s="23"/>
      <c r="C9" s="23"/>
      <c r="D9" s="23"/>
      <c r="E9" s="23"/>
      <c r="F9" s="23"/>
    </row>
    <row r="10" spans="1:6" ht="18.75" customHeight="1" thickTop="1">
      <c r="A10" s="5"/>
      <c r="B10" s="5"/>
      <c r="C10" s="5"/>
      <c r="D10" s="31" t="s">
        <v>24</v>
      </c>
      <c r="E10" s="31"/>
      <c r="F10" s="31"/>
    </row>
    <row r="11" spans="1:6" ht="23.25" customHeight="1">
      <c r="A11" s="5"/>
      <c r="B11" s="5"/>
      <c r="C11" s="5"/>
      <c r="D11" s="5"/>
      <c r="E11" s="5"/>
      <c r="F11" s="5"/>
    </row>
    <row r="12" spans="2:6" ht="30.75" customHeight="1">
      <c r="B12" s="24" t="s">
        <v>23</v>
      </c>
      <c r="C12" s="24"/>
      <c r="D12" s="24"/>
      <c r="E12" s="24"/>
      <c r="F12" s="24"/>
    </row>
    <row r="14" spans="1:6" ht="30">
      <c r="A14" s="2" t="s">
        <v>1</v>
      </c>
      <c r="B14" s="4" t="s">
        <v>2</v>
      </c>
      <c r="C14" s="4" t="s">
        <v>3</v>
      </c>
      <c r="D14" s="4" t="s">
        <v>4</v>
      </c>
      <c r="E14" s="2" t="s">
        <v>5</v>
      </c>
      <c r="F14" s="2" t="s">
        <v>6</v>
      </c>
    </row>
    <row r="15" spans="1:6" ht="30.75" customHeight="1">
      <c r="A15" s="11">
        <v>1</v>
      </c>
      <c r="B15" s="9" t="s">
        <v>25</v>
      </c>
      <c r="C15" s="3" t="s">
        <v>0</v>
      </c>
      <c r="D15" s="7">
        <v>8</v>
      </c>
      <c r="E15" s="3">
        <v>635</v>
      </c>
      <c r="F15" s="1">
        <f aca="true" t="shared" si="0" ref="F15:F24">SUM(D15*E15)</f>
        <v>5080</v>
      </c>
    </row>
    <row r="16" spans="1:6" ht="23.25" customHeight="1">
      <c r="A16" s="11">
        <v>2</v>
      </c>
      <c r="B16" s="8" t="s">
        <v>26</v>
      </c>
      <c r="C16" s="3" t="s">
        <v>0</v>
      </c>
      <c r="D16" s="7">
        <v>8</v>
      </c>
      <c r="E16" s="3">
        <v>749</v>
      </c>
      <c r="F16" s="1">
        <f t="shared" si="0"/>
        <v>5992</v>
      </c>
    </row>
    <row r="17" spans="1:6" ht="24.75" customHeight="1">
      <c r="A17" s="11">
        <v>3</v>
      </c>
      <c r="B17" s="8" t="s">
        <v>27</v>
      </c>
      <c r="C17" s="3" t="s">
        <v>0</v>
      </c>
      <c r="D17" s="7">
        <v>16</v>
      </c>
      <c r="E17" s="3">
        <v>1120</v>
      </c>
      <c r="F17" s="1">
        <f t="shared" si="0"/>
        <v>17920</v>
      </c>
    </row>
    <row r="18" spans="1:6" ht="18.75" customHeight="1">
      <c r="A18" s="11">
        <v>4</v>
      </c>
      <c r="B18" s="8" t="s">
        <v>28</v>
      </c>
      <c r="C18" s="3" t="s">
        <v>0</v>
      </c>
      <c r="D18" s="7">
        <v>32</v>
      </c>
      <c r="E18" s="3">
        <v>50</v>
      </c>
      <c r="F18" s="1">
        <f t="shared" si="0"/>
        <v>1600</v>
      </c>
    </row>
    <row r="19" spans="1:6" ht="18.75" customHeight="1">
      <c r="A19" s="11">
        <v>5</v>
      </c>
      <c r="B19" s="8" t="s">
        <v>29</v>
      </c>
      <c r="C19" s="3" t="s">
        <v>0</v>
      </c>
      <c r="D19" s="7">
        <v>408</v>
      </c>
      <c r="E19" s="3">
        <v>25</v>
      </c>
      <c r="F19" s="1">
        <f t="shared" si="0"/>
        <v>10200</v>
      </c>
    </row>
    <row r="20" spans="1:6" ht="16.5" customHeight="1">
      <c r="A20" s="12">
        <v>6</v>
      </c>
      <c r="B20" s="8" t="s">
        <v>21</v>
      </c>
      <c r="C20" s="1" t="s">
        <v>0</v>
      </c>
      <c r="D20" s="10">
        <v>64</v>
      </c>
      <c r="E20" s="1">
        <v>1385</v>
      </c>
      <c r="F20" s="1">
        <f t="shared" si="0"/>
        <v>88640</v>
      </c>
    </row>
    <row r="21" spans="1:6" ht="21.75" customHeight="1">
      <c r="A21" s="12">
        <v>7</v>
      </c>
      <c r="B21" s="8" t="s">
        <v>22</v>
      </c>
      <c r="C21" s="14" t="s">
        <v>0</v>
      </c>
      <c r="D21" s="10">
        <v>8</v>
      </c>
      <c r="E21" s="1">
        <v>735</v>
      </c>
      <c r="F21" s="1">
        <f t="shared" si="0"/>
        <v>5880</v>
      </c>
    </row>
    <row r="22" spans="1:6" ht="16.5" customHeight="1">
      <c r="A22" s="12">
        <v>8</v>
      </c>
      <c r="B22" s="8" t="s">
        <v>30</v>
      </c>
      <c r="C22" s="14" t="s">
        <v>0</v>
      </c>
      <c r="D22" s="10">
        <v>64</v>
      </c>
      <c r="E22" s="1">
        <v>490</v>
      </c>
      <c r="F22" s="1">
        <f t="shared" si="0"/>
        <v>31360</v>
      </c>
    </row>
    <row r="23" spans="1:6" ht="16.5" customHeight="1">
      <c r="A23" s="12">
        <v>9</v>
      </c>
      <c r="B23" s="8" t="s">
        <v>31</v>
      </c>
      <c r="C23" s="14" t="s">
        <v>0</v>
      </c>
      <c r="D23" s="10">
        <v>8</v>
      </c>
      <c r="E23" s="1">
        <v>280</v>
      </c>
      <c r="F23" s="1">
        <f t="shared" si="0"/>
        <v>2240</v>
      </c>
    </row>
    <row r="24" spans="1:6" ht="19.5" customHeight="1">
      <c r="A24" s="12">
        <v>10</v>
      </c>
      <c r="B24" s="8" t="s">
        <v>32</v>
      </c>
      <c r="C24" s="14" t="s">
        <v>0</v>
      </c>
      <c r="D24" s="10">
        <v>16</v>
      </c>
      <c r="E24" s="1">
        <v>970</v>
      </c>
      <c r="F24" s="1">
        <f t="shared" si="0"/>
        <v>15520</v>
      </c>
    </row>
    <row r="25" spans="1:6" ht="16.5" customHeight="1">
      <c r="A25" s="28" t="s">
        <v>7</v>
      </c>
      <c r="B25" s="29"/>
      <c r="C25" s="29"/>
      <c r="D25" s="29"/>
      <c r="E25" s="30"/>
      <c r="F25" s="13">
        <f>SUM(F15:F24)</f>
        <v>184432</v>
      </c>
    </row>
    <row r="26" spans="1:6" ht="16.5" customHeight="1">
      <c r="A26" s="25" t="s">
        <v>8</v>
      </c>
      <c r="B26" s="26"/>
      <c r="C26" s="26"/>
      <c r="D26" s="26"/>
      <c r="E26" s="27"/>
      <c r="F26" s="1">
        <f>SUM(F25*18/118)</f>
        <v>28133.694915254237</v>
      </c>
    </row>
    <row r="27" ht="16.5" customHeight="1"/>
    <row r="28" ht="15" customHeight="1"/>
    <row r="29" ht="15" customHeight="1"/>
    <row r="30" ht="15">
      <c r="A30" t="s">
        <v>18</v>
      </c>
    </row>
    <row r="31" spans="1:4" ht="15">
      <c r="A31" t="s">
        <v>19</v>
      </c>
      <c r="D31" t="s">
        <v>20</v>
      </c>
    </row>
  </sheetData>
  <sheetProtection/>
  <mergeCells count="13">
    <mergeCell ref="A7:F7"/>
    <mergeCell ref="A1:F1"/>
    <mergeCell ref="A2:F2"/>
    <mergeCell ref="A3:F3"/>
    <mergeCell ref="A4:F4"/>
    <mergeCell ref="A5:F5"/>
    <mergeCell ref="A6:F6"/>
    <mergeCell ref="A8:F8"/>
    <mergeCell ref="A9:F9"/>
    <mergeCell ref="B12:F12"/>
    <mergeCell ref="A26:E26"/>
    <mergeCell ref="A25:E25"/>
    <mergeCell ref="D10:F10"/>
  </mergeCells>
  <printOptions/>
  <pageMargins left="0.3937007874015748" right="0.1968503937007874" top="0.1968503937007874" bottom="0.15748031496062992" header="0.31496062992125984" footer="0.11811023622047245"/>
  <pageSetup fitToHeight="1" fitToWidth="1" horizontalDpi="180" verticalDpi="18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9"/>
  <sheetViews>
    <sheetView tabSelected="1" zoomScalePageLayoutView="0" workbookViewId="0" topLeftCell="A13">
      <selection activeCell="E37" sqref="E37"/>
    </sheetView>
  </sheetViews>
  <sheetFormatPr defaultColWidth="9.140625" defaultRowHeight="15"/>
  <cols>
    <col min="1" max="1" width="3.28125" style="0" customWidth="1"/>
    <col min="2" max="2" width="4.57421875" style="0" customWidth="1"/>
    <col min="3" max="3" width="80.421875" style="0" customWidth="1"/>
    <col min="4" max="4" width="8.140625" style="0" customWidth="1"/>
    <col min="5" max="5" width="10.140625" style="0" customWidth="1"/>
    <col min="6" max="6" width="13.28125" style="0" customWidth="1"/>
    <col min="7" max="7" width="16.7109375" style="0" customWidth="1"/>
    <col min="8" max="8" width="12.57421875" style="0" customWidth="1"/>
  </cols>
  <sheetData>
    <row r="1" spans="2:7" ht="20.25" customHeight="1">
      <c r="B1" s="32" t="s">
        <v>33</v>
      </c>
      <c r="C1" s="32"/>
      <c r="D1" s="32"/>
      <c r="E1" s="32"/>
      <c r="F1" s="32"/>
      <c r="G1" s="32"/>
    </row>
    <row r="2" spans="2:7" ht="15.75" customHeight="1">
      <c r="B2" s="22" t="s">
        <v>35</v>
      </c>
      <c r="C2" s="22"/>
      <c r="D2" s="22"/>
      <c r="E2" s="22"/>
      <c r="F2" s="22"/>
      <c r="G2" s="22"/>
    </row>
    <row r="3" spans="2:7" ht="15.75" customHeight="1">
      <c r="B3" s="15"/>
      <c r="C3" s="33" t="s">
        <v>38</v>
      </c>
      <c r="D3" s="33"/>
      <c r="E3" s="33"/>
      <c r="F3" s="33"/>
      <c r="G3" s="15"/>
    </row>
    <row r="4" spans="2:7" ht="15.75" customHeight="1">
      <c r="B4" s="22" t="s">
        <v>34</v>
      </c>
      <c r="C4" s="22"/>
      <c r="D4" s="22"/>
      <c r="E4" s="22"/>
      <c r="F4" s="22"/>
      <c r="G4" s="22"/>
    </row>
    <row r="5" spans="2:7" ht="15.75" customHeight="1">
      <c r="B5" s="22" t="s">
        <v>36</v>
      </c>
      <c r="C5" s="22"/>
      <c r="D5" s="22"/>
      <c r="E5" s="22"/>
      <c r="F5" s="22"/>
      <c r="G5" s="22"/>
    </row>
    <row r="6" spans="2:7" ht="15.75" customHeight="1">
      <c r="B6" s="22" t="s">
        <v>12</v>
      </c>
      <c r="C6" s="22"/>
      <c r="D6" s="22"/>
      <c r="E6" s="22"/>
      <c r="F6" s="22"/>
      <c r="G6" s="22"/>
    </row>
    <row r="7" spans="2:7" ht="15.75" customHeight="1">
      <c r="B7" s="22" t="s">
        <v>13</v>
      </c>
      <c r="C7" s="22"/>
      <c r="D7" s="22"/>
      <c r="E7" s="22"/>
      <c r="F7" s="22"/>
      <c r="G7" s="22"/>
    </row>
    <row r="8" spans="2:7" ht="15.75" customHeight="1">
      <c r="B8" s="22" t="s">
        <v>37</v>
      </c>
      <c r="C8" s="22"/>
      <c r="D8" s="22"/>
      <c r="E8" s="22"/>
      <c r="F8" s="22"/>
      <c r="G8" s="22"/>
    </row>
    <row r="9" spans="2:7" ht="16.5" customHeight="1">
      <c r="B9" s="22" t="s">
        <v>62</v>
      </c>
      <c r="C9" s="22"/>
      <c r="D9" s="22"/>
      <c r="E9" s="22"/>
      <c r="F9" s="22"/>
      <c r="G9" s="22"/>
    </row>
    <row r="10" spans="2:7" ht="16.5" thickBot="1">
      <c r="B10" s="23" t="s">
        <v>61</v>
      </c>
      <c r="C10" s="23"/>
      <c r="D10" s="23"/>
      <c r="E10" s="23"/>
      <c r="F10" s="23"/>
      <c r="G10" s="23"/>
    </row>
    <row r="11" spans="2:7" ht="16.5" thickTop="1">
      <c r="B11" s="16"/>
      <c r="C11" s="18"/>
      <c r="D11" s="18"/>
      <c r="E11" s="18"/>
      <c r="F11" s="18"/>
      <c r="G11" s="18"/>
    </row>
    <row r="12" spans="3:7" ht="15" customHeight="1">
      <c r="C12" s="19" t="s">
        <v>55</v>
      </c>
      <c r="D12" s="19"/>
      <c r="E12" s="19"/>
      <c r="F12" s="19"/>
      <c r="G12" s="19"/>
    </row>
    <row r="13" spans="3:7" ht="15" customHeight="1">
      <c r="C13" s="19" t="s">
        <v>56</v>
      </c>
      <c r="D13" s="19"/>
      <c r="E13" s="19"/>
      <c r="F13" s="19"/>
      <c r="G13" s="19"/>
    </row>
    <row r="14" spans="3:7" ht="15" customHeight="1">
      <c r="C14" s="19" t="s">
        <v>57</v>
      </c>
      <c r="D14" s="19"/>
      <c r="E14" s="19"/>
      <c r="F14" s="19"/>
      <c r="G14" s="19"/>
    </row>
    <row r="15" spans="3:7" ht="15" customHeight="1">
      <c r="C15" s="20" t="s">
        <v>40</v>
      </c>
      <c r="D15" s="19"/>
      <c r="E15" s="19"/>
      <c r="F15" s="19"/>
      <c r="G15" s="19"/>
    </row>
    <row r="16" spans="4:7" ht="15" customHeight="1">
      <c r="D16" s="19"/>
      <c r="E16" s="19"/>
      <c r="F16" s="19"/>
      <c r="G16" s="19"/>
    </row>
    <row r="17" spans="4:7" ht="15" customHeight="1">
      <c r="D17" s="19"/>
      <c r="E17" s="19"/>
      <c r="F17" s="19"/>
      <c r="G17" s="19"/>
    </row>
    <row r="19" ht="15.75">
      <c r="C19" s="19" t="s">
        <v>54</v>
      </c>
    </row>
    <row r="20" ht="15.75">
      <c r="C20" s="19" t="s">
        <v>60</v>
      </c>
    </row>
    <row r="21" ht="15.75">
      <c r="C21" s="19" t="s">
        <v>50</v>
      </c>
    </row>
    <row r="22" ht="15.75">
      <c r="C22" s="20">
        <v>9100</v>
      </c>
    </row>
    <row r="25" ht="15.75">
      <c r="C25" s="19" t="s">
        <v>51</v>
      </c>
    </row>
    <row r="26" ht="15.75">
      <c r="C26" s="19" t="s">
        <v>52</v>
      </c>
    </row>
    <row r="27" ht="15.75">
      <c r="C27" s="19" t="s">
        <v>53</v>
      </c>
    </row>
    <row r="28" ht="15.75">
      <c r="C28" s="20" t="s">
        <v>58</v>
      </c>
    </row>
    <row r="32" ht="15.75">
      <c r="C32" s="19" t="s">
        <v>42</v>
      </c>
    </row>
    <row r="33" ht="15.75">
      <c r="C33" s="19" t="s">
        <v>41</v>
      </c>
    </row>
    <row r="34" ht="15.75">
      <c r="C34" s="19" t="s">
        <v>39</v>
      </c>
    </row>
    <row r="35" ht="15.75">
      <c r="C35" s="20" t="s">
        <v>43</v>
      </c>
    </row>
    <row r="36" ht="15.75">
      <c r="C36" s="19" t="s">
        <v>59</v>
      </c>
    </row>
    <row r="40" ht="15">
      <c r="C40" t="s">
        <v>44</v>
      </c>
    </row>
    <row r="41" ht="15">
      <c r="C41" t="s">
        <v>45</v>
      </c>
    </row>
    <row r="42" ht="15.75">
      <c r="C42" s="19" t="s">
        <v>50</v>
      </c>
    </row>
    <row r="43" ht="15">
      <c r="C43" s="21" t="s">
        <v>40</v>
      </c>
    </row>
    <row r="46" ht="15">
      <c r="C46" t="s">
        <v>46</v>
      </c>
    </row>
    <row r="47" ht="15">
      <c r="C47" s="17" t="s">
        <v>48</v>
      </c>
    </row>
    <row r="48" ht="15.75">
      <c r="C48" s="19" t="s">
        <v>47</v>
      </c>
    </row>
    <row r="49" ht="15">
      <c r="C49" s="21" t="s">
        <v>49</v>
      </c>
    </row>
  </sheetData>
  <sheetProtection/>
  <mergeCells count="10">
    <mergeCell ref="B9:G9"/>
    <mergeCell ref="C3:F3"/>
    <mergeCell ref="B10:G10"/>
    <mergeCell ref="B1:G1"/>
    <mergeCell ref="B2:G2"/>
    <mergeCell ref="B4:G4"/>
    <mergeCell ref="B7:G7"/>
    <mergeCell ref="B8:G8"/>
    <mergeCell ref="B5:G5"/>
    <mergeCell ref="B6:G6"/>
  </mergeCells>
  <printOptions/>
  <pageMargins left="0.7" right="0.7" top="0.75" bottom="0.75" header="0.3" footer="0.3"/>
  <pageSetup fitToHeight="0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2017-05-18T07:01:19Z</dcterms:modified>
  <cp:category/>
  <cp:version/>
  <cp:contentType/>
  <cp:contentStatus/>
</cp:coreProperties>
</file>